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<sst xmlns="http://schemas.openxmlformats.org/spreadsheetml/2006/main" count="41" uniqueCount="23">
  <si>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</si>
  <si>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</si>
  <si>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</si>
  <si>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</si>
  <si>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</si>
  <si>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</si>
  <si>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</si>
  <si>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</si>
  <si>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</si>
  <si>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</si>
  <si>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</si>
  <si>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</si>
  <si>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</si>
  <si>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</si>
  <si>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</si>
  <si>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</si>
  <si>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</si>
  <si>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</si>
  <si>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</si>
  <si>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</si>
  <si>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Μεταβολή 
2010-2011</t>
  </si>
  <si>
    <t>ΓΙΑ ΤΑ ΧΡΟΝΙΑ  2008, 2009 ,2010 KAI 2011</t>
  </si>
  <si>
    <t>33R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</si>
</sst>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96" fontId="0" fillId="33" borderId="12" xfId="59" applyNumberFormat="1" applyFont="1" applyFill="1" applyBorder="1" applyAlignment="1">
      <alignment/>
    </xf>
    <xf numFmtId="197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6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9" fontId="0" fillId="0" borderId="0" xfId="59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2008-2011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85"/>
          <c:w val="0.8485"/>
          <c:h val="0.85825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1'!$AE$5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1'!$AA$6:$AA$17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1'!$AD$5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1'!$AA$6:$AA$17</c:f>
              <c:strCache/>
            </c:strRef>
          </c:cat>
          <c:val>
            <c:numRef>
              <c:f>'Πινακάς 1'!$AD$6:$AD$17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1'!$AC$5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1'!$AA$6:$AA$17</c:f>
              <c:strCache/>
            </c:strRef>
          </c:cat>
          <c:val>
            <c:numRef>
              <c:f>'Πινακάς 1'!$AC$6:$AC$17</c:f>
              <c:numCache/>
            </c:numRef>
          </c:val>
          <c:smooth val="0"/>
        </c:ser>
        <c:ser>
          <c:idx val="0"/>
          <c:order val="3"/>
          <c:tx>
            <c:strRef>
              <c:f>'Πινακάς 1'!$AB$5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1'!$AA$6:$AA$17</c:f>
              <c:strCache/>
            </c:strRef>
          </c:cat>
          <c:val>
            <c:numRef>
              <c:f>'Πινακάς 1'!$AB$6:$AB$17</c:f>
              <c:numCache/>
            </c:numRef>
          </c:val>
          <c:smooth val="0"/>
        </c:ser>
        <c:marker val="1"/>
        <c:axId val="51694479"/>
        <c:axId val="62597128"/>
      </c:line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8325"/>
          <c:w val="0.113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2011, 2010 και 2009 σε σύγκριση με τον  μέσο όρο του 2006-2008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6"/>
          <c:w val="0.783"/>
          <c:h val="0.88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1'!$AC$5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1'!$AA$6:$AA$17</c:f>
              <c:strCache/>
            </c:strRef>
          </c:cat>
          <c:val>
            <c:numRef>
              <c:f>'Πινακάς 1'!$AC$6:$AC$17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1'!$AD$5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1'!$AA$6:$AA$17</c:f>
              <c:strCache/>
            </c:strRef>
          </c:cat>
          <c:val>
            <c:numRef>
              <c:f>'Πινακάς 1'!$AD$6:$AD$17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1'!$AE$5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1'!$AA$6:$AA$17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1'!$AF$5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1'!$AA$6:$AA$17</c:f>
              <c:strCache/>
            </c:strRef>
          </c:cat>
          <c:val>
            <c:numRef>
              <c:f>'Πινακάς 1'!$AF$6:$AF$17</c:f>
              <c:numCache/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03241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14275"/>
          <c:w val="0.16275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11</xdr:col>
      <xdr:colOff>447675</xdr:colOff>
      <xdr:row>37</xdr:row>
      <xdr:rowOff>161925</xdr:rowOff>
    </xdr:to>
    <xdr:graphicFrame>
      <xdr:nvGraphicFramePr>
        <xdr:cNvPr id="1" name="Chart 10"/>
        <xdr:cNvGraphicFramePr/>
      </xdr:nvGraphicFramePr>
      <xdr:xfrm>
        <a:off x="0" y="3581400"/>
        <a:ext cx="63912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161925</xdr:rowOff>
    </xdr:from>
    <xdr:to>
      <xdr:col>12</xdr:col>
      <xdr:colOff>0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6524625"/>
        <a:ext cx="6410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75" zoomScaleNormal="75" zoomScalePageLayoutView="0" workbookViewId="0" topLeftCell="A1">
      <selection activeCell="O14" sqref="O14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13" width="7.00390625" style="0" customWidth="1"/>
    <col min="14" max="23" width="8.57421875" style="0" customWidth="1"/>
    <col min="24" max="24" width="6.8515625" style="0" customWidth="1"/>
    <col min="25" max="30" width="8.28125" style="0" customWidth="1"/>
    <col min="31" max="32" width="13.57421875" style="0" customWidth="1"/>
  </cols>
  <sheetData>
    <row r="1" spans="1:24" ht="12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.75">
      <c r="A2" s="41" t="s">
        <v>21</v>
      </c>
      <c r="B2" s="41"/>
      <c r="C2" s="41"/>
      <c r="D2" s="41"/>
      <c r="E2" s="4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11" ht="27.75" customHeight="1" thickBot="1">
      <c r="A4" s="3"/>
      <c r="B4" s="21">
        <v>2008</v>
      </c>
      <c r="C4" s="21">
        <v>2009</v>
      </c>
      <c r="D4" s="38" t="s">
        <v>13</v>
      </c>
      <c r="E4" s="39"/>
      <c r="F4" s="21">
        <v>2010</v>
      </c>
      <c r="G4" s="38" t="s">
        <v>19</v>
      </c>
      <c r="H4" s="39"/>
      <c r="I4" s="21">
        <v>2011</v>
      </c>
      <c r="J4" s="38" t="s">
        <v>20</v>
      </c>
      <c r="K4" s="39"/>
    </row>
    <row r="5" spans="1:32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B5">
        <v>2008</v>
      </c>
      <c r="AC5">
        <v>2009</v>
      </c>
      <c r="AD5">
        <v>2010</v>
      </c>
      <c r="AE5">
        <v>2011</v>
      </c>
      <c r="AF5" t="s">
        <v>16</v>
      </c>
    </row>
    <row r="6" spans="1:32" ht="13.5" thickBot="1">
      <c r="A6" s="7" t="s">
        <v>1</v>
      </c>
      <c r="B6" s="10">
        <v>13571</v>
      </c>
      <c r="C6" s="10">
        <v>15786</v>
      </c>
      <c r="D6" s="8">
        <f>C6-B6</f>
        <v>2215</v>
      </c>
      <c r="E6" s="14">
        <f>D6/B6</f>
        <v>0.16321568049517354</v>
      </c>
      <c r="F6" s="10">
        <v>23645</v>
      </c>
      <c r="G6" s="8">
        <f>F6-C6</f>
        <v>7859</v>
      </c>
      <c r="H6" s="14">
        <f>G6/C6</f>
        <v>0.49784619282908904</v>
      </c>
      <c r="I6" s="10">
        <v>28914</v>
      </c>
      <c r="J6" s="8">
        <f aca="true" t="shared" si="0" ref="J6:J13">I6-F6</f>
        <v>5269</v>
      </c>
      <c r="K6" s="14">
        <f aca="true" t="shared" si="1" ref="K6:K13">J6/F6</f>
        <v>0.22283780926200042</v>
      </c>
      <c r="L6" s="29"/>
      <c r="M6" s="25"/>
      <c r="AA6" s="11" t="s">
        <v>1</v>
      </c>
      <c r="AB6" s="24">
        <f>B6</f>
        <v>13571</v>
      </c>
      <c r="AC6" s="12">
        <f>C6</f>
        <v>15786</v>
      </c>
      <c r="AD6" s="2">
        <f>F6</f>
        <v>23645</v>
      </c>
      <c r="AE6" s="12">
        <f>I6</f>
        <v>28914</v>
      </c>
      <c r="AF6" s="2">
        <v>14654</v>
      </c>
    </row>
    <row r="7" spans="1:32" ht="13.5" thickBot="1">
      <c r="A7" s="7" t="s">
        <v>2</v>
      </c>
      <c r="B7" s="10">
        <v>13280</v>
      </c>
      <c r="C7" s="10">
        <v>16383</v>
      </c>
      <c r="D7" s="8">
        <f aca="true" t="shared" si="2" ref="D7:D18">C7-B7</f>
        <v>3103</v>
      </c>
      <c r="E7" s="9">
        <f aca="true" t="shared" si="3" ref="E7:E18">D7/B7</f>
        <v>0.23365963855421687</v>
      </c>
      <c r="F7" s="10">
        <v>23949</v>
      </c>
      <c r="G7" s="8">
        <f aca="true" t="shared" si="4" ref="G7:G18">F7-C7</f>
        <v>7566</v>
      </c>
      <c r="H7" s="9">
        <f aca="true" t="shared" si="5" ref="H7:H18">G7/C7</f>
        <v>0.4618201794543124</v>
      </c>
      <c r="I7" s="10">
        <v>29806</v>
      </c>
      <c r="J7" s="8">
        <f t="shared" si="0"/>
        <v>5857</v>
      </c>
      <c r="K7" s="14">
        <f t="shared" si="1"/>
        <v>0.24456135955572259</v>
      </c>
      <c r="AA7" s="7" t="s">
        <v>2</v>
      </c>
      <c r="AB7" s="24">
        <f aca="true" t="shared" si="6" ref="AB7:AB17">B7</f>
        <v>13280</v>
      </c>
      <c r="AC7" s="12">
        <f aca="true" t="shared" si="7" ref="AC7:AC17">C7</f>
        <v>16383</v>
      </c>
      <c r="AD7" s="2">
        <f aca="true" t="shared" si="8" ref="AD7:AD17">F7</f>
        <v>23949</v>
      </c>
      <c r="AE7" s="12">
        <f aca="true" t="shared" si="9" ref="AE7:AE13">I7</f>
        <v>29806</v>
      </c>
      <c r="AF7" s="2">
        <v>14463.333333333334</v>
      </c>
    </row>
    <row r="8" spans="1:32" ht="13.5" thickBot="1">
      <c r="A8" s="7" t="s">
        <v>3</v>
      </c>
      <c r="B8" s="10">
        <v>12194</v>
      </c>
      <c r="C8" s="10">
        <v>16806</v>
      </c>
      <c r="D8" s="8">
        <f t="shared" si="2"/>
        <v>4612</v>
      </c>
      <c r="E8" s="9">
        <f t="shared" si="3"/>
        <v>0.3782187961292439</v>
      </c>
      <c r="F8" s="10">
        <v>24336</v>
      </c>
      <c r="G8" s="8">
        <f t="shared" si="4"/>
        <v>7530</v>
      </c>
      <c r="H8" s="9">
        <f t="shared" si="5"/>
        <v>0.44805426633345236</v>
      </c>
      <c r="I8" s="10">
        <v>28401</v>
      </c>
      <c r="J8" s="8">
        <f t="shared" si="0"/>
        <v>4065</v>
      </c>
      <c r="K8" s="14">
        <f t="shared" si="1"/>
        <v>0.16703648915187377</v>
      </c>
      <c r="AA8" s="7" t="s">
        <v>3</v>
      </c>
      <c r="AB8" s="24">
        <f t="shared" si="6"/>
        <v>12194</v>
      </c>
      <c r="AC8" s="12">
        <f t="shared" si="7"/>
        <v>16806</v>
      </c>
      <c r="AD8" s="2">
        <f t="shared" si="8"/>
        <v>24336</v>
      </c>
      <c r="AE8" s="12">
        <f t="shared" si="9"/>
        <v>28401</v>
      </c>
      <c r="AF8" s="2">
        <v>12970</v>
      </c>
    </row>
    <row r="9" spans="1:32" ht="13.5" thickBot="1">
      <c r="A9" s="7" t="s">
        <v>4</v>
      </c>
      <c r="B9" s="10">
        <v>10462</v>
      </c>
      <c r="C9" s="10">
        <v>16106</v>
      </c>
      <c r="D9" s="8">
        <f t="shared" si="2"/>
        <v>5644</v>
      </c>
      <c r="E9" s="9">
        <f t="shared" si="3"/>
        <v>0.5394761995794303</v>
      </c>
      <c r="F9" s="10">
        <v>21633</v>
      </c>
      <c r="G9" s="8">
        <f t="shared" si="4"/>
        <v>5527</v>
      </c>
      <c r="H9" s="9">
        <f t="shared" si="5"/>
        <v>0.3431640382466162</v>
      </c>
      <c r="I9" s="10">
        <v>26911</v>
      </c>
      <c r="J9" s="8">
        <f t="shared" si="0"/>
        <v>5278</v>
      </c>
      <c r="K9" s="14">
        <f t="shared" si="1"/>
        <v>0.24397910599546987</v>
      </c>
      <c r="AA9" s="7" t="s">
        <v>4</v>
      </c>
      <c r="AB9" s="24">
        <f t="shared" si="6"/>
        <v>10462</v>
      </c>
      <c r="AC9" s="12">
        <f t="shared" si="7"/>
        <v>16106</v>
      </c>
      <c r="AD9" s="2">
        <f t="shared" si="8"/>
        <v>21633</v>
      </c>
      <c r="AE9" s="12">
        <f t="shared" si="9"/>
        <v>26911</v>
      </c>
      <c r="AF9" s="2">
        <v>11081.333333333334</v>
      </c>
    </row>
    <row r="10" spans="1:32" ht="13.5" thickBot="1">
      <c r="A10" s="11" t="s">
        <v>14</v>
      </c>
      <c r="B10" s="12">
        <v>9253</v>
      </c>
      <c r="C10" s="12">
        <v>15158</v>
      </c>
      <c r="D10" s="17">
        <f t="shared" si="2"/>
        <v>5905</v>
      </c>
      <c r="E10" s="16">
        <f t="shared" si="3"/>
        <v>0.6381714038690155</v>
      </c>
      <c r="F10" s="12">
        <v>20583</v>
      </c>
      <c r="G10" s="17">
        <f t="shared" si="4"/>
        <v>5425</v>
      </c>
      <c r="H10" s="16">
        <f t="shared" si="5"/>
        <v>0.35789682016097113</v>
      </c>
      <c r="I10" s="12">
        <v>26050</v>
      </c>
      <c r="J10" s="17">
        <f t="shared" si="0"/>
        <v>5467</v>
      </c>
      <c r="K10" s="15">
        <f t="shared" si="1"/>
        <v>0.2656075402030802</v>
      </c>
      <c r="AA10" s="7" t="s">
        <v>14</v>
      </c>
      <c r="AB10" s="24">
        <f t="shared" si="6"/>
        <v>9253</v>
      </c>
      <c r="AC10" s="12">
        <f t="shared" si="7"/>
        <v>15158</v>
      </c>
      <c r="AD10" s="2">
        <f t="shared" si="8"/>
        <v>20583</v>
      </c>
      <c r="AE10" s="12">
        <f t="shared" si="9"/>
        <v>26050</v>
      </c>
      <c r="AF10" s="2">
        <v>10483</v>
      </c>
    </row>
    <row r="11" spans="1:32" ht="13.5" thickBot="1">
      <c r="A11" s="11" t="s">
        <v>5</v>
      </c>
      <c r="B11" s="12">
        <v>10509</v>
      </c>
      <c r="C11" s="12">
        <v>16740</v>
      </c>
      <c r="D11" s="17">
        <f t="shared" si="2"/>
        <v>6231</v>
      </c>
      <c r="E11" s="16">
        <f t="shared" si="3"/>
        <v>0.5929203539823009</v>
      </c>
      <c r="F11" s="12">
        <v>22460</v>
      </c>
      <c r="G11" s="17">
        <f t="shared" si="4"/>
        <v>5720</v>
      </c>
      <c r="H11" s="16">
        <f t="shared" si="5"/>
        <v>0.34169653524492233</v>
      </c>
      <c r="I11" s="12">
        <v>27102</v>
      </c>
      <c r="J11" s="17">
        <f t="shared" si="0"/>
        <v>4642</v>
      </c>
      <c r="K11" s="15">
        <f t="shared" si="1"/>
        <v>0.20667853962600177</v>
      </c>
      <c r="AA11" s="11" t="s">
        <v>5</v>
      </c>
      <c r="AB11" s="24">
        <f t="shared" si="6"/>
        <v>10509</v>
      </c>
      <c r="AC11" s="12">
        <f t="shared" si="7"/>
        <v>16740</v>
      </c>
      <c r="AD11" s="2">
        <f t="shared" si="8"/>
        <v>22460</v>
      </c>
      <c r="AE11" s="12">
        <f t="shared" si="9"/>
        <v>27102</v>
      </c>
      <c r="AF11" s="2">
        <v>11298</v>
      </c>
    </row>
    <row r="12" spans="1:32" ht="13.5" thickBot="1">
      <c r="A12" s="11" t="s">
        <v>6</v>
      </c>
      <c r="B12" s="12">
        <v>11883</v>
      </c>
      <c r="C12" s="12">
        <v>17989</v>
      </c>
      <c r="D12" s="17">
        <f t="shared" si="2"/>
        <v>6106</v>
      </c>
      <c r="E12" s="16">
        <f t="shared" si="3"/>
        <v>0.5138433055625684</v>
      </c>
      <c r="F12" s="12">
        <v>22899</v>
      </c>
      <c r="G12" s="17">
        <f t="shared" si="4"/>
        <v>4910</v>
      </c>
      <c r="H12" s="16">
        <f t="shared" si="5"/>
        <v>0.27294457724164767</v>
      </c>
      <c r="I12" s="12">
        <v>27314</v>
      </c>
      <c r="J12" s="17">
        <f t="shared" si="0"/>
        <v>4415</v>
      </c>
      <c r="K12" s="15">
        <f t="shared" si="1"/>
        <v>0.19280317917813006</v>
      </c>
      <c r="AA12" s="11" t="s">
        <v>6</v>
      </c>
      <c r="AB12" s="24">
        <f t="shared" si="6"/>
        <v>11883</v>
      </c>
      <c r="AC12" s="12">
        <f t="shared" si="7"/>
        <v>17989</v>
      </c>
      <c r="AD12" s="2">
        <f t="shared" si="8"/>
        <v>22899</v>
      </c>
      <c r="AE12" s="12">
        <f t="shared" si="9"/>
        <v>27314</v>
      </c>
      <c r="AF12" s="2">
        <v>12397</v>
      </c>
    </row>
    <row r="13" spans="1:32" ht="13.5" thickBot="1">
      <c r="A13" s="11" t="s">
        <v>7</v>
      </c>
      <c r="B13" s="12">
        <v>10801</v>
      </c>
      <c r="C13" s="12">
        <v>17788</v>
      </c>
      <c r="D13" s="17">
        <f t="shared" si="2"/>
        <v>6987</v>
      </c>
      <c r="E13" s="16">
        <f>D13/B13</f>
        <v>0.6468845477270623</v>
      </c>
      <c r="F13" s="12">
        <v>22365</v>
      </c>
      <c r="G13" s="17">
        <f>F13-C13</f>
        <v>4577</v>
      </c>
      <c r="H13" s="16">
        <f>G13/C13</f>
        <v>0.2573082977288059</v>
      </c>
      <c r="I13" s="12">
        <v>26657</v>
      </c>
      <c r="J13" s="17">
        <f t="shared" si="0"/>
        <v>4292</v>
      </c>
      <c r="K13" s="15">
        <f t="shared" si="1"/>
        <v>0.19190699754080034</v>
      </c>
      <c r="AA13" s="27" t="str">
        <f>A13</f>
        <v>Αύγουστος</v>
      </c>
      <c r="AB13" s="24">
        <f t="shared" si="6"/>
        <v>10801</v>
      </c>
      <c r="AC13" s="12">
        <f>C13</f>
        <v>17788</v>
      </c>
      <c r="AD13" s="2">
        <f t="shared" si="8"/>
        <v>22365</v>
      </c>
      <c r="AE13" s="12">
        <f t="shared" si="9"/>
        <v>26657</v>
      </c>
      <c r="AF13" s="2">
        <v>11812</v>
      </c>
    </row>
    <row r="14" spans="1:32" ht="13.5" thickBot="1">
      <c r="A14" s="11" t="s">
        <v>8</v>
      </c>
      <c r="B14" s="12">
        <v>10319</v>
      </c>
      <c r="C14" s="12">
        <v>17618</v>
      </c>
      <c r="D14" s="17">
        <f t="shared" si="2"/>
        <v>7299</v>
      </c>
      <c r="E14" s="16">
        <f>D14/B14</f>
        <v>0.7073359821688148</v>
      </c>
      <c r="F14" s="12">
        <v>20671</v>
      </c>
      <c r="G14" s="17">
        <f>F14-C14</f>
        <v>3053</v>
      </c>
      <c r="H14" s="16">
        <f>G14/C14</f>
        <v>0.17328868202974232</v>
      </c>
      <c r="I14" s="12"/>
      <c r="J14" s="17"/>
      <c r="K14" s="15"/>
      <c r="AA14" s="27" t="str">
        <f>A14</f>
        <v>Σεπτέμβριος</v>
      </c>
      <c r="AB14" s="24">
        <f t="shared" si="6"/>
        <v>10319</v>
      </c>
      <c r="AC14" s="12">
        <f t="shared" si="7"/>
        <v>17618</v>
      </c>
      <c r="AD14" s="2">
        <f t="shared" si="8"/>
        <v>20671</v>
      </c>
      <c r="AE14" s="12"/>
      <c r="AF14" s="2">
        <v>10434.6666666667</v>
      </c>
    </row>
    <row r="15" spans="1:32" ht="13.5" thickBot="1">
      <c r="A15" s="11" t="s">
        <v>9</v>
      </c>
      <c r="B15" s="12">
        <v>9983</v>
      </c>
      <c r="C15" s="12">
        <v>17263</v>
      </c>
      <c r="D15" s="17">
        <f t="shared" si="2"/>
        <v>7280</v>
      </c>
      <c r="E15" s="16">
        <f>D15/B15</f>
        <v>0.7292397075027547</v>
      </c>
      <c r="F15" s="12">
        <v>20846</v>
      </c>
      <c r="G15" s="17">
        <f>F15-C15</f>
        <v>3583</v>
      </c>
      <c r="H15" s="16">
        <f>G15/C15</f>
        <v>0.20755372762555754</v>
      </c>
      <c r="I15" s="12"/>
      <c r="J15" s="17"/>
      <c r="K15" s="15"/>
      <c r="AA15" s="11" t="s">
        <v>9</v>
      </c>
      <c r="AB15" s="24">
        <f t="shared" si="6"/>
        <v>9983</v>
      </c>
      <c r="AC15" s="12">
        <f t="shared" si="7"/>
        <v>17263</v>
      </c>
      <c r="AD15" s="2">
        <f t="shared" si="8"/>
        <v>20846</v>
      </c>
      <c r="AE15" s="12"/>
      <c r="AF15" s="2">
        <v>10207</v>
      </c>
    </row>
    <row r="16" spans="1:32" ht="13.5" thickBot="1">
      <c r="A16" s="11" t="s">
        <v>17</v>
      </c>
      <c r="B16" s="12">
        <v>12073</v>
      </c>
      <c r="C16" s="12">
        <v>20892</v>
      </c>
      <c r="D16" s="17">
        <f>C16-B16</f>
        <v>8819</v>
      </c>
      <c r="E16" s="16">
        <f>D16/B16</f>
        <v>0.7304729561832187</v>
      </c>
      <c r="F16" s="12">
        <v>25021</v>
      </c>
      <c r="G16" s="17">
        <f>F16-C16</f>
        <v>4129</v>
      </c>
      <c r="H16" s="16">
        <f>G16/C16</f>
        <v>0.19763545854872677</v>
      </c>
      <c r="I16" s="12"/>
      <c r="J16" s="17"/>
      <c r="K16" s="15"/>
      <c r="M16" s="2"/>
      <c r="AA16" s="11" t="s">
        <v>17</v>
      </c>
      <c r="AB16" s="24">
        <f t="shared" si="6"/>
        <v>12073</v>
      </c>
      <c r="AC16" s="12">
        <f t="shared" si="7"/>
        <v>20892</v>
      </c>
      <c r="AD16" s="2">
        <f t="shared" si="8"/>
        <v>25021</v>
      </c>
      <c r="AE16" s="12"/>
      <c r="AF16" s="2">
        <v>12273.666666666666</v>
      </c>
    </row>
    <row r="17" spans="1:32" ht="13.5" thickBot="1">
      <c r="A17" s="11" t="s">
        <v>18</v>
      </c>
      <c r="B17" s="12">
        <v>14169</v>
      </c>
      <c r="C17" s="12">
        <v>21530</v>
      </c>
      <c r="D17" s="17">
        <f>C17-B17</f>
        <v>7361</v>
      </c>
      <c r="E17" s="16">
        <f>D17/B17</f>
        <v>0.5195144329169313</v>
      </c>
      <c r="F17" s="12">
        <v>25693</v>
      </c>
      <c r="G17" s="17">
        <f>F17-C17</f>
        <v>4163</v>
      </c>
      <c r="H17" s="16">
        <f>G17/C17</f>
        <v>0.19335810496980957</v>
      </c>
      <c r="I17" s="12"/>
      <c r="J17" s="17"/>
      <c r="K17" s="15"/>
      <c r="AA17" s="11" t="s">
        <v>18</v>
      </c>
      <c r="AB17" s="24">
        <f t="shared" si="6"/>
        <v>14169</v>
      </c>
      <c r="AC17" s="12">
        <f t="shared" si="7"/>
        <v>21530</v>
      </c>
      <c r="AD17" s="2">
        <f t="shared" si="8"/>
        <v>25693</v>
      </c>
      <c r="AE17" s="12"/>
      <c r="AF17" s="2">
        <v>13455.666666666666</v>
      </c>
    </row>
    <row r="18" spans="1:32" ht="13.5" thickBot="1">
      <c r="A18" s="18" t="s">
        <v>15</v>
      </c>
      <c r="B18" s="23">
        <f>AVERAGE(B6:B17)</f>
        <v>11541.416666666666</v>
      </c>
      <c r="C18" s="23">
        <f>AVERAGE(C6:C17)</f>
        <v>17504.916666666668</v>
      </c>
      <c r="D18" s="20">
        <f t="shared" si="2"/>
        <v>5963.500000000002</v>
      </c>
      <c r="E18" s="22">
        <f t="shared" si="3"/>
        <v>0.5167043329458402</v>
      </c>
      <c r="F18" s="23">
        <f>AVERAGE(F6:F17)</f>
        <v>22841.75</v>
      </c>
      <c r="G18" s="20">
        <f t="shared" si="4"/>
        <v>5336.833333333332</v>
      </c>
      <c r="H18" s="22">
        <f t="shared" si="5"/>
        <v>0.30487624905383715</v>
      </c>
      <c r="I18" s="23">
        <f>AVERAGE(I6:I17)</f>
        <v>27644.375</v>
      </c>
      <c r="J18" s="20">
        <f>I18-F18</f>
        <v>4802.625</v>
      </c>
      <c r="K18" s="19">
        <f>J18/F18</f>
        <v>0.21025643832018126</v>
      </c>
      <c r="AB18" s="28"/>
      <c r="AC18" s="4"/>
      <c r="AD18" s="2"/>
      <c r="AE18" s="2"/>
      <c r="AF18" s="2"/>
    </row>
    <row r="19" spans="1:32" ht="12.75">
      <c r="A19" s="30"/>
      <c r="B19" s="31"/>
      <c r="C19" s="31"/>
      <c r="D19" s="31"/>
      <c r="E19" s="32"/>
      <c r="F19" s="31"/>
      <c r="G19" s="31"/>
      <c r="H19" s="31"/>
      <c r="I19" s="31"/>
      <c r="J19" s="33"/>
      <c r="K19" s="30"/>
      <c r="AB19" s="28"/>
      <c r="AC19" s="4"/>
      <c r="AD19" s="2"/>
      <c r="AE19" s="26"/>
      <c r="AF19" s="2"/>
    </row>
    <row r="20" spans="1:30" ht="12.75">
      <c r="A20" s="34"/>
      <c r="B20" s="35"/>
      <c r="C20" s="35"/>
      <c r="D20" s="34"/>
      <c r="E20" s="34"/>
      <c r="F20" s="35"/>
      <c r="G20" s="34"/>
      <c r="H20" s="34"/>
      <c r="I20" s="36"/>
      <c r="J20" s="34"/>
      <c r="K20" s="34"/>
      <c r="AA20" s="27"/>
      <c r="AB20" s="28"/>
      <c r="AC20" s="4"/>
      <c r="AD20" s="4"/>
    </row>
    <row r="21" spans="27:30" ht="12.75">
      <c r="AA21" s="27"/>
      <c r="AB21" s="28"/>
      <c r="AC21" s="4"/>
      <c r="AD21" s="4"/>
    </row>
    <row r="22" ht="12.75">
      <c r="AC22" s="4"/>
    </row>
    <row r="23" ht="15.75">
      <c r="AA23" s="37" t="s">
        <v>22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2011-09-06T04:44:53Z</cp:lastPrinted>
  <dcterms:created xsi:type="dcterms:W3CDTF">2003-04-21T08:21:18Z</dcterms:created>
  <dcterms:modified xsi:type="dcterms:W3CDTF">2011-09-06T09:15:47Z</dcterms:modified>
  <cp:category/>
  <cp:version/>
  <cp:contentType/>
  <cp:contentStatus/>
</cp:coreProperties>
</file>